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Tel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yyyy"/>
    <numFmt numFmtId="165" formatCode="# ##0"/>
  </numFmts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sz val="11"/>
    </font>
    <font>
      <b val="1"/>
      <color rgb="001F5C4A"/>
      <sz val="12"/>
    </font>
    <font>
      <b val="1"/>
      <color rgb="001F5C4A"/>
      <sz val="15"/>
    </font>
    <font>
      <i val="1"/>
      <color rgb="0055605B"/>
    </font>
    <font>
      <b val="1"/>
      <color rgb="00FFFFFF"/>
    </font>
    <font>
      <b val="1"/>
      <color rgb="001F5C4A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5C4A"/>
      </patternFill>
    </fill>
    <fill>
      <patternFill patternType="solid">
        <fgColor rgb="00FFE699"/>
      </patternFill>
    </fill>
  </fills>
  <borders count="2">
    <border>
      <left/>
      <right/>
      <top/>
      <bottom/>
      <diagonal/>
    </border>
    <border>
      <left style="thin">
        <color rgb="00C9D6D0"/>
      </left>
      <right style="thin">
        <color rgb="00C9D6D0"/>
      </right>
      <top style="thin">
        <color rgb="00C9D6D0"/>
      </top>
      <bottom style="thin">
        <color rgb="00C9D6D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/>
    </xf>
    <xf numFmtId="0" fontId="7" fillId="0" borderId="0" pivotButton="0" quotePrefix="0" xfId="0"/>
    <xf numFmtId="164" fontId="0" fillId="3" borderId="1" pivotButton="0" quotePrefix="0" xfId="0"/>
    <xf numFmtId="165" fontId="0" fillId="3" borderId="1" pivotButton="0" quotePrefix="0" xfId="0"/>
    <xf numFmtId="165" fontId="0" fillId="0" borderId="1" pivotButton="0" quotePrefix="0" xfId="0"/>
    <xf numFmtId="0" fontId="0" fillId="0" borderId="1" pivotButton="0" quotePrefix="0" xfId="0"/>
    <xf numFmtId="165" fontId="8" fillId="0" borderId="0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4C7C3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Mva-grenseteller for ENK – gratis fra Arkfabrikken</t>
        </is>
      </c>
    </row>
    <row r="3" ht="30" customHeight="1">
      <c r="B3" s="2" t="inlineStr">
        <is>
          <t>Teller omsetningen din de siste 12 månedene og viser når du nærmer deg grensen på 50 000 kr for mva-registrering.</t>
        </is>
      </c>
    </row>
    <row r="4">
      <c r="B4" s="2" t="inlineStr"/>
    </row>
    <row r="5">
      <c r="B5" s="3" t="inlineStr">
        <is>
          <t>Slik bruker du den</t>
        </is>
      </c>
    </row>
    <row r="6" ht="30" customHeight="1">
      <c r="B6" s="2" t="inlineStr">
        <is>
          <t>1. Gå til arket «Teller» og skriv inn første måned (f.eks. 01.01.2026) i den gule cellen B4. Månedene under fylles ut av seg selv.</t>
        </is>
      </c>
    </row>
    <row r="7" ht="30" customHeight="1">
      <c r="B7" s="2" t="inlineStr">
        <is>
          <t>2. Skriv inn omsetningen (salg av varer og tjenester som er avgiftspliktige) for hver måned i kolonne B, uten mva.</t>
        </is>
      </c>
    </row>
    <row r="8">
      <c r="B8" s="2" t="inlineStr">
        <is>
          <t>3. Kolonne C viser summen for de siste 12 månedene (rullerende), og kolonne D viser status.</t>
        </is>
      </c>
    </row>
    <row r="9" ht="30" customHeight="1">
      <c r="B9" s="2" t="inlineStr">
        <is>
          <t xml:space="preserve">   Grønt: under 40 000 kr · Gult: 40 000–50 000 kr – du nærmer deg · Rødt: over 50 000 kr – registrer deg i Merverdiavgiftsregisteret.</t>
        </is>
      </c>
    </row>
    <row r="10">
      <c r="B10" s="2" t="inlineStr"/>
    </row>
    <row r="11">
      <c r="B11" s="3" t="inlineStr">
        <is>
          <t>Regelen</t>
        </is>
      </c>
    </row>
    <row r="12" ht="45" customHeight="1">
      <c r="B12" s="2" t="inlineStr">
        <is>
          <t>Du må registrere deg i Merverdiavgiftsregisteret når avgiftspliktig omsetning og uttak overstiger 50 000 kr i løpet av en periode på 12 måneder (merverdiavgiftsloven § 2-1). Perioden er rullerende – ikke kalenderåret.</t>
        </is>
      </c>
    </row>
    <row r="13" ht="45" customHeight="1">
      <c r="B13" s="2" t="inlineStr">
        <is>
          <t>Du kan ikke beregne mva på fakturaene før du er registrert. Avgiftsfritt salg (f.eks. det meste av helsetjenester og undervisning) og unntatt omsetning teller ikke med på samme måte – sjekk Skatteetaten hvis du er usikker.</t>
        </is>
      </c>
    </row>
    <row r="14">
      <c r="B14" s="2" t="inlineStr"/>
    </row>
    <row r="15">
      <c r="B15" s="3" t="inlineStr">
        <is>
          <t>Kilder (hentet 20.10.2026)</t>
        </is>
      </c>
    </row>
    <row r="16">
      <c r="B16" s="2" t="inlineStr">
        <is>
          <t>Merverdiavgiftsloven § 2-1: https://lovdata.no/lov/2009-06-19-58/§2-1</t>
        </is>
      </c>
    </row>
    <row r="17" ht="30" customHeight="1">
      <c r="B17" s="2" t="inlineStr">
        <is>
          <t>Skatteetaten – Registrere, endre og slette i Merverdiavgiftsregisteret: https://www.skatteetaten.no/bedrift-og-organisasjon/avgifter/mva/registrere-endre-slette/</t>
        </is>
      </c>
    </row>
    <row r="18">
      <c r="B18" s="2" t="inlineStr"/>
    </row>
    <row r="19">
      <c r="B19" s="3" t="inlineStr">
        <is>
          <t>Viktig</t>
        </is>
      </c>
    </row>
    <row r="20" ht="45" customHeight="1">
      <c r="B20" s="2" t="inlineStr">
        <is>
          <t>Dette er et enkelt hjelpemiddel og generell informasjon, ikke skatte- eller regnskapsrådgivning. Du er selv ansvarlig for å registrere deg i tide. Tallene du skriver inn, blir bare lagret i filen din.</t>
        </is>
      </c>
    </row>
    <row r="21">
      <c r="B21" s="2" t="inlineStr"/>
    </row>
    <row r="22">
      <c r="B22" s="3" t="inlineStr">
        <is>
          <t>Vil du ha mer?</t>
        </is>
      </c>
    </row>
    <row r="23" ht="30" customHeight="1">
      <c r="B23" s="2" t="inlineStr">
        <is>
          <t>ENK-oversikt (kr 299) har mva-teller, skatteanslag, bilagsteller og oversikt over inntekter og utgifter i samme regneark: https://arkfabrikken.no/produkter/enk-oversikt/</t>
        </is>
      </c>
    </row>
    <row r="24" ht="30" customHeight="1">
      <c r="B24" s="2" t="inlineStr">
        <is>
          <t>Spørsmål: post@arkfabrikken.no · © Arkfabrikken · Gratis til privat og egen næringsbruk. Ikke for videresalg.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34" customWidth="1" min="4" max="4"/>
    <col width="3" customWidth="1" min="5" max="5"/>
    <col width="40" customWidth="1" min="6" max="6"/>
  </cols>
  <sheetData>
    <row r="1">
      <c r="A1" s="4" t="inlineStr">
        <is>
          <t>Mva-grenseteller</t>
        </is>
      </c>
    </row>
    <row r="2">
      <c r="A2" s="5" t="inlineStr">
        <is>
          <t>Skriv bare i gule celler. Beløp i kroner uten mva.</t>
        </is>
      </c>
    </row>
    <row r="3">
      <c r="A3" s="6" t="inlineStr">
        <is>
          <t>Måned</t>
        </is>
      </c>
      <c r="B3" s="6" t="inlineStr">
        <is>
          <t>Omsetning (kr)</t>
        </is>
      </c>
      <c r="C3" s="6" t="inlineStr">
        <is>
          <t>Siste 12 mnd (kr)</t>
        </is>
      </c>
      <c r="D3" s="6" t="inlineStr">
        <is>
          <t>Status</t>
        </is>
      </c>
      <c r="F3" s="7" t="inlineStr">
        <is>
          <t>Høyeste 12-mnd-sum</t>
        </is>
      </c>
    </row>
    <row r="4">
      <c r="A4" s="8">
        <f>DATE(2026,1,1)</f>
        <v/>
      </c>
      <c r="B4" s="9" t="n"/>
      <c r="C4" s="10">
        <f>IF(B4="","",SUM(B4:B4))</f>
        <v/>
      </c>
      <c r="D4" s="11">
        <f>IF(C4="","",IF(C4&gt;50000,"Over 50 000 – registrer deg",IF(C4&gt;=40000,"Nærmer deg grensen","Under grensen")))</f>
        <v/>
      </c>
      <c r="F4" s="12">
        <f>MAX(C4:C27)</f>
        <v/>
      </c>
    </row>
    <row r="5">
      <c r="A5" s="13">
        <f>EDATE(A4,1)</f>
        <v/>
      </c>
      <c r="B5" s="9" t="n"/>
      <c r="C5" s="10">
        <f>IF(B5="","",SUM(B4:B5))</f>
        <v/>
      </c>
      <c r="D5" s="11">
        <f>IF(C5="","",IF(C5&gt;50000,"Over 50 000 – registrer deg",IF(C5&gt;=40000,"Nærmer deg grensen","Under grensen")))</f>
        <v/>
      </c>
    </row>
    <row r="6">
      <c r="A6" s="13">
        <f>EDATE(A5,1)</f>
        <v/>
      </c>
      <c r="B6" s="9" t="n"/>
      <c r="C6" s="10">
        <f>IF(B6="","",SUM(B4:B6))</f>
        <v/>
      </c>
      <c r="D6" s="11">
        <f>IF(C6="","",IF(C6&gt;50000,"Over 50 000 – registrer deg",IF(C6&gt;=40000,"Nærmer deg grensen","Under grensen")))</f>
        <v/>
      </c>
      <c r="F6" s="7" t="inlineStr">
        <is>
          <t>Igjen til 50 000 kr (siste utfylte måned)</t>
        </is>
      </c>
    </row>
    <row r="7">
      <c r="A7" s="13">
        <f>EDATE(A6,1)</f>
        <v/>
      </c>
      <c r="B7" s="9" t="n"/>
      <c r="C7" s="10">
        <f>IF(B7="","",SUM(B4:B7))</f>
        <v/>
      </c>
      <c r="D7" s="11">
        <f>IF(C7="","",IF(C7&gt;50000,"Over 50 000 – registrer deg",IF(C7&gt;=40000,"Nærmer deg grensen","Under grensen")))</f>
        <v/>
      </c>
      <c r="F7" s="12">
        <f>IFERROR(MAX(0,50000-LOOKUP(2,1/(B4:B27&lt;&gt;""),C4:C27)),"")</f>
        <v/>
      </c>
    </row>
    <row r="8">
      <c r="A8" s="13">
        <f>EDATE(A7,1)</f>
        <v/>
      </c>
      <c r="B8" s="9" t="n"/>
      <c r="C8" s="10">
        <f>IF(B8="","",SUM(B4:B8))</f>
        <v/>
      </c>
      <c r="D8" s="11">
        <f>IF(C8="","",IF(C8&gt;50000,"Over 50 000 – registrer deg",IF(C8&gt;=40000,"Nærmer deg grensen","Under grensen")))</f>
        <v/>
      </c>
    </row>
    <row r="9">
      <c r="A9" s="13">
        <f>EDATE(A8,1)</f>
        <v/>
      </c>
      <c r="B9" s="9" t="n"/>
      <c r="C9" s="10">
        <f>IF(B9="","",SUM(B4:B9))</f>
        <v/>
      </c>
      <c r="D9" s="11">
        <f>IF(C9="","",IF(C9&gt;50000,"Over 50 000 – registrer deg",IF(C9&gt;=40000,"Nærmer deg grensen","Under grensen")))</f>
        <v/>
      </c>
      <c r="F9" s="5" t="inlineStr">
        <is>
          <t>Grensen er 50 000 kr i løpet av 12 måneder (mval. § 2-1).</t>
        </is>
      </c>
    </row>
    <row r="10">
      <c r="A10" s="13">
        <f>EDATE(A9,1)</f>
        <v/>
      </c>
      <c r="B10" s="9" t="n"/>
      <c r="C10" s="10">
        <f>IF(B10="","",SUM(B4:B10))</f>
        <v/>
      </c>
      <c r="D10" s="11">
        <f>IF(C10="","",IF(C10&gt;50000,"Over 50 000 – registrer deg",IF(C10&gt;=40000,"Nærmer deg grensen","Under grensen")))</f>
        <v/>
      </c>
    </row>
    <row r="11">
      <c r="A11" s="13">
        <f>EDATE(A10,1)</f>
        <v/>
      </c>
      <c r="B11" s="9" t="n"/>
      <c r="C11" s="10">
        <f>IF(B11="","",SUM(B4:B11))</f>
        <v/>
      </c>
      <c r="D11" s="11">
        <f>IF(C11="","",IF(C11&gt;50000,"Over 50 000 – registrer deg",IF(C11&gt;=40000,"Nærmer deg grensen","Under grensen")))</f>
        <v/>
      </c>
    </row>
    <row r="12">
      <c r="A12" s="13">
        <f>EDATE(A11,1)</f>
        <v/>
      </c>
      <c r="B12" s="9" t="n"/>
      <c r="C12" s="10">
        <f>IF(B12="","",SUM(B4:B12))</f>
        <v/>
      </c>
      <c r="D12" s="11">
        <f>IF(C12="","",IF(C12&gt;50000,"Over 50 000 – registrer deg",IF(C12&gt;=40000,"Nærmer deg grensen","Under grensen")))</f>
        <v/>
      </c>
    </row>
    <row r="13">
      <c r="A13" s="13">
        <f>EDATE(A12,1)</f>
        <v/>
      </c>
      <c r="B13" s="9" t="n"/>
      <c r="C13" s="10">
        <f>IF(B13="","",SUM(B4:B13))</f>
        <v/>
      </c>
      <c r="D13" s="11">
        <f>IF(C13="","",IF(C13&gt;50000,"Over 50 000 – registrer deg",IF(C13&gt;=40000,"Nærmer deg grensen","Under grensen")))</f>
        <v/>
      </c>
    </row>
    <row r="14">
      <c r="A14" s="13">
        <f>EDATE(A13,1)</f>
        <v/>
      </c>
      <c r="B14" s="9" t="n"/>
      <c r="C14" s="10">
        <f>IF(B14="","",SUM(B4:B14))</f>
        <v/>
      </c>
      <c r="D14" s="11">
        <f>IF(C14="","",IF(C14&gt;50000,"Over 50 000 – registrer deg",IF(C14&gt;=40000,"Nærmer deg grensen","Under grensen")))</f>
        <v/>
      </c>
    </row>
    <row r="15">
      <c r="A15" s="13">
        <f>EDATE(A14,1)</f>
        <v/>
      </c>
      <c r="B15" s="9" t="n"/>
      <c r="C15" s="10">
        <f>IF(B15="","",SUM(B4:B15))</f>
        <v/>
      </c>
      <c r="D15" s="11">
        <f>IF(C15="","",IF(C15&gt;50000,"Over 50 000 – registrer deg",IF(C15&gt;=40000,"Nærmer deg grensen","Under grensen")))</f>
        <v/>
      </c>
    </row>
    <row r="16">
      <c r="A16" s="13">
        <f>EDATE(A15,1)</f>
        <v/>
      </c>
      <c r="B16" s="9" t="n"/>
      <c r="C16" s="10">
        <f>IF(B16="","",SUM(B5:B16))</f>
        <v/>
      </c>
      <c r="D16" s="11">
        <f>IF(C16="","",IF(C16&gt;50000,"Over 50 000 – registrer deg",IF(C16&gt;=40000,"Nærmer deg grensen","Under grensen")))</f>
        <v/>
      </c>
    </row>
    <row r="17">
      <c r="A17" s="13">
        <f>EDATE(A16,1)</f>
        <v/>
      </c>
      <c r="B17" s="9" t="n"/>
      <c r="C17" s="10">
        <f>IF(B17="","",SUM(B6:B17))</f>
        <v/>
      </c>
      <c r="D17" s="11">
        <f>IF(C17="","",IF(C17&gt;50000,"Over 50 000 – registrer deg",IF(C17&gt;=40000,"Nærmer deg grensen","Under grensen")))</f>
        <v/>
      </c>
    </row>
    <row r="18">
      <c r="A18" s="13">
        <f>EDATE(A17,1)</f>
        <v/>
      </c>
      <c r="B18" s="9" t="n"/>
      <c r="C18" s="10">
        <f>IF(B18="","",SUM(B7:B18))</f>
        <v/>
      </c>
      <c r="D18" s="11">
        <f>IF(C18="","",IF(C18&gt;50000,"Over 50 000 – registrer deg",IF(C18&gt;=40000,"Nærmer deg grensen","Under grensen")))</f>
        <v/>
      </c>
    </row>
    <row r="19">
      <c r="A19" s="13">
        <f>EDATE(A18,1)</f>
        <v/>
      </c>
      <c r="B19" s="9" t="n"/>
      <c r="C19" s="10">
        <f>IF(B19="","",SUM(B8:B19))</f>
        <v/>
      </c>
      <c r="D19" s="11">
        <f>IF(C19="","",IF(C19&gt;50000,"Over 50 000 – registrer deg",IF(C19&gt;=40000,"Nærmer deg grensen","Under grensen")))</f>
        <v/>
      </c>
    </row>
    <row r="20">
      <c r="A20" s="13">
        <f>EDATE(A19,1)</f>
        <v/>
      </c>
      <c r="B20" s="9" t="n"/>
      <c r="C20" s="10">
        <f>IF(B20="","",SUM(B9:B20))</f>
        <v/>
      </c>
      <c r="D20" s="11">
        <f>IF(C20="","",IF(C20&gt;50000,"Over 50 000 – registrer deg",IF(C20&gt;=40000,"Nærmer deg grensen","Under grensen")))</f>
        <v/>
      </c>
    </row>
    <row r="21">
      <c r="A21" s="13">
        <f>EDATE(A20,1)</f>
        <v/>
      </c>
      <c r="B21" s="9" t="n"/>
      <c r="C21" s="10">
        <f>IF(B21="","",SUM(B10:B21))</f>
        <v/>
      </c>
      <c r="D21" s="11">
        <f>IF(C21="","",IF(C21&gt;50000,"Over 50 000 – registrer deg",IF(C21&gt;=40000,"Nærmer deg grensen","Under grensen")))</f>
        <v/>
      </c>
    </row>
    <row r="22">
      <c r="A22" s="13">
        <f>EDATE(A21,1)</f>
        <v/>
      </c>
      <c r="B22" s="9" t="n"/>
      <c r="C22" s="10">
        <f>IF(B22="","",SUM(B11:B22))</f>
        <v/>
      </c>
      <c r="D22" s="11">
        <f>IF(C22="","",IF(C22&gt;50000,"Over 50 000 – registrer deg",IF(C22&gt;=40000,"Nærmer deg grensen","Under grensen")))</f>
        <v/>
      </c>
    </row>
    <row r="23">
      <c r="A23" s="13">
        <f>EDATE(A22,1)</f>
        <v/>
      </c>
      <c r="B23" s="9" t="n"/>
      <c r="C23" s="10">
        <f>IF(B23="","",SUM(B12:B23))</f>
        <v/>
      </c>
      <c r="D23" s="11">
        <f>IF(C23="","",IF(C23&gt;50000,"Over 50 000 – registrer deg",IF(C23&gt;=40000,"Nærmer deg grensen","Under grensen")))</f>
        <v/>
      </c>
    </row>
    <row r="24">
      <c r="A24" s="13">
        <f>EDATE(A23,1)</f>
        <v/>
      </c>
      <c r="B24" s="9" t="n"/>
      <c r="C24" s="10">
        <f>IF(B24="","",SUM(B13:B24))</f>
        <v/>
      </c>
      <c r="D24" s="11">
        <f>IF(C24="","",IF(C24&gt;50000,"Over 50 000 – registrer deg",IF(C24&gt;=40000,"Nærmer deg grensen","Under grensen")))</f>
        <v/>
      </c>
    </row>
    <row r="25">
      <c r="A25" s="13">
        <f>EDATE(A24,1)</f>
        <v/>
      </c>
      <c r="B25" s="9" t="n"/>
      <c r="C25" s="10">
        <f>IF(B25="","",SUM(B14:B25))</f>
        <v/>
      </c>
      <c r="D25" s="11">
        <f>IF(C25="","",IF(C25&gt;50000,"Over 50 000 – registrer deg",IF(C25&gt;=40000,"Nærmer deg grensen","Under grensen")))</f>
        <v/>
      </c>
    </row>
    <row r="26">
      <c r="A26" s="13">
        <f>EDATE(A25,1)</f>
        <v/>
      </c>
      <c r="B26" s="9" t="n"/>
      <c r="C26" s="10">
        <f>IF(B26="","",SUM(B15:B26))</f>
        <v/>
      </c>
      <c r="D26" s="11">
        <f>IF(C26="","",IF(C26&gt;50000,"Over 50 000 – registrer deg",IF(C26&gt;=40000,"Nærmer deg grensen","Under grensen")))</f>
        <v/>
      </c>
    </row>
    <row r="27">
      <c r="A27" s="13">
        <f>EDATE(A26,1)</f>
        <v/>
      </c>
      <c r="B27" s="9" t="n"/>
      <c r="C27" s="10">
        <f>IF(B27="","",SUM(B16:B27))</f>
        <v/>
      </c>
      <c r="D27" s="11">
        <f>IF(C27="","",IF(C27&gt;50000,"Over 50 000 – registrer deg",IF(C27&gt;=40000,"Nærmer deg grensen","Under grensen")))</f>
        <v/>
      </c>
    </row>
  </sheetData>
  <conditionalFormatting sqref="C4:D27">
    <cfRule type="expression" priority="1" dxfId="0">
      <formula>AND(ISNUMBER($C4),$C4&gt;50000)</formula>
    </cfRule>
    <cfRule type="expression" priority="2" dxfId="1">
      <formula>AND(ISNUMBER($C4),$C4&gt;=40000)</formula>
    </cfRule>
    <cfRule type="expression" priority="3" dxfId="2">
      <formula>ISNUMBER($C4)</formula>
    </cfRule>
  </conditionalFormatting>
  <dataValidations count="1">
    <dataValidation sqref="B4:B27" showDropDown="0" showInputMessage="0" showErrorMessage="0" allowBlank="1" errorTitle="Ugyldig beløp" error="Skriv et beløp på 0 eller mer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2026-10-21T01:01:23Z</dcterms:created>
  <dcterms:modified xmlns:dcterms="http://purl.org/dc/terms/" xmlns:xsi="http://www.w3.org/2001/XMLSchema-instance" xsi:type="dcterms:W3CDTF">2026-10-21T01:01:23Z</dcterms:modified>
</cp:coreProperties>
</file>